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ento_zošit"/>
  <bookViews>
    <workbookView windowWidth="23040" windowHeight="9000" firstSheet="1" activeTab="1"/>
  </bookViews>
  <sheets>
    <sheet name="Parametre" sheetId="3" state="hidden" r:id="rId1"/>
    <sheet name="Zmluva" sheetId="6" r:id="rId2"/>
  </sheets>
  <definedNames>
    <definedName name="_xlnm.Print_Area" localSheetId="1">Zmluva!$A$1:$I$61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<sst xmlns="http://schemas.openxmlformats.org/spreadsheetml/2006/main" count="107" uniqueCount="85">
  <si>
    <t>1. spôsoby dopravy</t>
  </si>
  <si>
    <t>2. typ izby</t>
  </si>
  <si>
    <t>prípatok za izbu</t>
  </si>
  <si>
    <t>3. príplatok za 1 osobu na izbe</t>
  </si>
  <si>
    <t>4. výhľad na more</t>
  </si>
  <si>
    <t>príplatok</t>
  </si>
  <si>
    <t>4. stravovanie</t>
  </si>
  <si>
    <t>5. batožina naviac</t>
  </si>
  <si>
    <t>6. cestovné poistenie</t>
  </si>
  <si>
    <t>individuálne</t>
  </si>
  <si>
    <t>izba Standard</t>
  </si>
  <si>
    <t>áno</t>
  </si>
  <si>
    <t>plná penzia</t>
  </si>
  <si>
    <t>letecky do 30.11.2018</t>
  </si>
  <si>
    <t>izba Standard s výhľ. na more</t>
  </si>
  <si>
    <t>nie</t>
  </si>
  <si>
    <t>letecky</t>
  </si>
  <si>
    <t>izba Superior</t>
  </si>
  <si>
    <t>7. vek</t>
  </si>
  <si>
    <t>dospelý</t>
  </si>
  <si>
    <t>dieťa do 2 rokov</t>
  </si>
  <si>
    <t>dieťa do 12 rokov</t>
  </si>
  <si>
    <t>Kalkulácia dopravy</t>
  </si>
  <si>
    <t>Dospelí</t>
  </si>
  <si>
    <t>Deti do 2 rokov</t>
  </si>
  <si>
    <t>Deti do 12 rokov</t>
  </si>
  <si>
    <t>Počet:</t>
  </si>
  <si>
    <t>Celkom</t>
  </si>
  <si>
    <t>SPOLU:</t>
  </si>
  <si>
    <t xml:space="preserve">ZÁVÄZNÁ PRIHLÁŠKA </t>
  </si>
  <si>
    <t>ZMLUVA O OBSTARANÍ DOVOLENKY</t>
  </si>
  <si>
    <t>uzavretá podľa zákona č. 281/2001 Z.z.</t>
  </si>
  <si>
    <t>OBSTARÁVATEĽ:</t>
  </si>
  <si>
    <t>CK Bellavita s.r.o.</t>
  </si>
  <si>
    <t>cestovná kancelária</t>
  </si>
  <si>
    <t>IČO: 46841989</t>
  </si>
  <si>
    <t>Kozia 19</t>
  </si>
  <si>
    <t>DIČ: 2023607905</t>
  </si>
  <si>
    <t>Bratislava 811 03</t>
  </si>
  <si>
    <t>Číslo účtu IBAN: SK74 1100 0000 0029 2388 4237</t>
  </si>
  <si>
    <t>Tel. číslo: +421 905 330 239</t>
  </si>
  <si>
    <t>ÚDAJE O ZÁJAZDE</t>
  </si>
  <si>
    <t>Krajina:</t>
  </si>
  <si>
    <t>Doprava:</t>
  </si>
  <si>
    <t>letecky Bud-Cag-Bud, priamy let s príručnou batožinou a 20 kg bat.do podpalubia</t>
  </si>
  <si>
    <t>Ubytovacie zariadenie:</t>
  </si>
  <si>
    <t>Transfer letisko-rezort-letisko:</t>
  </si>
  <si>
    <t>Termín:</t>
  </si>
  <si>
    <t>Stravovanie:</t>
  </si>
  <si>
    <t>stravovanie Plná penzia</t>
  </si>
  <si>
    <t>Ubytovanie/izby:</t>
  </si>
  <si>
    <t xml:space="preserve">1 x standard/classic oleandri </t>
  </si>
  <si>
    <t>Miestna daň:</t>
  </si>
  <si>
    <t>v cene pobytu</t>
  </si>
  <si>
    <t>Poistenie insolventnosti CK:</t>
  </si>
  <si>
    <t>Program so Zorou:</t>
  </si>
  <si>
    <t>PRIHLÁSENÉ OSOBY</t>
  </si>
  <si>
    <t>Objednávateľ/Meno a priezvisko</t>
  </si>
  <si>
    <t>Dátum narodenia</t>
  </si>
  <si>
    <t xml:space="preserve"> Rodné číslo</t>
  </si>
  <si>
    <t>Adresa trvalého pobytu</t>
  </si>
  <si>
    <t>Email</t>
  </si>
  <si>
    <t>Tel.číslo</t>
  </si>
  <si>
    <t>Číslo OP/pasu</t>
  </si>
  <si>
    <t>Dátum platnosti OP/pasu</t>
  </si>
  <si>
    <t>Štátna príslušnosť</t>
  </si>
  <si>
    <t>CENOVÁ KALKULÁCIA</t>
  </si>
  <si>
    <t>POTVRDENIE</t>
  </si>
  <si>
    <t>Položka/zahrnutá v cene pobytu</t>
  </si>
  <si>
    <t>Voľba</t>
  </si>
  <si>
    <t>Cena/príplatok za osobu</t>
  </si>
  <si>
    <t>Objednávateľ týmto potvrdzuje, že mu bola poslaná príslušná písomná ponuka zájazdov a služieb) s uvedením hlavných charakteristických znakov ubytovania, stravovania, dopravy a daĺších služieb. Objednávateĺ potvrdzuje, že prevzal "Všeobecné podmienky účasti na zájazde a platobné podmienky", ktoré sú prílohou k tejto zmluve, súhlasí s nimi a v plnom rozsahu prijímá, a to v zastúpení všetkých vyššie uvedených osôb, ktoré ho k ich prihláseniu a účasti splnomocnili.  Objednávateĺ zároveň potvrdzuje, že prevzal Všeobecné poistné podmienky a potvrdenie o poistení CK proti úpadku, bol s nimi, oboznámený a súhlasí s nimi, a to i v mene všetkých vyššie uvedených osôb, ktoré ho k ich prihláseniu a účasti splnomocnili.</t>
  </si>
  <si>
    <t>Počet osôb pobyt so Zorou izba standard</t>
  </si>
  <si>
    <t>Počet osôb dieťa do 12 rokov</t>
  </si>
  <si>
    <t>batožina príručná Basic</t>
  </si>
  <si>
    <t xml:space="preserve">batožina 20 kg do podpalubia </t>
  </si>
  <si>
    <t>príplatok za výhľad na more</t>
  </si>
  <si>
    <t>Cestovné poistenie Union 80 % storno</t>
  </si>
  <si>
    <t>Celková cena pobytu:</t>
  </si>
  <si>
    <t>záloha:</t>
  </si>
  <si>
    <t>doplatok:</t>
  </si>
  <si>
    <t xml:space="preserve">V Bratislave dňa: </t>
  </si>
  <si>
    <t>Podpis objednávateľa:</t>
  </si>
  <si>
    <t>Podpis zástupcu obstarávateľa:</t>
  </si>
  <si>
    <t>Ing. Zuzana Vykysalá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</si>
</sst>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€&quot;"/>
  </numFmts>
  <fonts count="39">
    <font>
      <sz val="11"/>
      <color theme="1"/>
      <name val="Calibri"/>
      <charset val="238"/>
      <scheme val="minor"/>
    </font>
    <font>
      <sz val="11"/>
      <color theme="1"/>
      <name val="Arial"/>
      <charset val="238"/>
    </font>
    <font>
      <b/>
      <sz val="14"/>
      <color theme="1"/>
      <name val="Arial"/>
      <charset val="238"/>
    </font>
    <font>
      <b/>
      <sz val="11"/>
      <color theme="1"/>
      <name val="Arial"/>
      <charset val="238"/>
    </font>
    <font>
      <b/>
      <u/>
      <sz val="14"/>
      <color theme="1"/>
      <name val="Arial"/>
      <charset val="238"/>
    </font>
    <font>
      <b/>
      <u/>
      <sz val="11"/>
      <color theme="1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u/>
      <sz val="11"/>
      <color theme="10"/>
      <name val="Calibri"/>
      <charset val="238"/>
    </font>
    <font>
      <sz val="11"/>
      <name val="Arial"/>
      <charset val="238"/>
    </font>
    <font>
      <sz val="12"/>
      <name val="Arial"/>
      <charset val="238"/>
    </font>
    <font>
      <u/>
      <sz val="12"/>
      <name val="Arial"/>
      <charset val="238"/>
    </font>
    <font>
      <u/>
      <sz val="10"/>
      <name val="Arial"/>
      <charset val="238"/>
    </font>
    <font>
      <b/>
      <sz val="12"/>
      <color theme="1"/>
      <name val="Arial"/>
      <charset val="238"/>
    </font>
    <font>
      <sz val="10"/>
      <color theme="1"/>
      <name val="Arial"/>
      <charset val="238"/>
    </font>
    <font>
      <b/>
      <sz val="11"/>
      <name val="Arial"/>
      <charset val="238"/>
    </font>
    <font>
      <sz val="11"/>
      <color rgb="FFFF0000"/>
      <name val="Arial"/>
      <charset val="238"/>
    </font>
    <font>
      <b/>
      <sz val="11"/>
      <color rgb="FFFF0000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19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</cellStyleXfs>
  <cellXfs count="8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/>
    </xf>
    <xf numFmtId="0" fontId="8" fillId="0" borderId="0" xfId="6" applyAlignment="1" applyProtection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10" fillId="2" borderId="1" xfId="0" applyFont="1" applyFill="1" applyBorder="1"/>
    <xf numFmtId="58" fontId="10" fillId="2" borderId="2" xfId="0" applyNumberFormat="1" applyFont="1" applyFill="1" applyBorder="1"/>
    <xf numFmtId="0" fontId="10" fillId="2" borderId="3" xfId="0" applyNumberFormat="1" applyFont="1" applyFill="1" applyBorder="1"/>
    <xf numFmtId="0" fontId="10" fillId="2" borderId="4" xfId="0" applyFont="1" applyFill="1" applyBorder="1"/>
    <xf numFmtId="58" fontId="8" fillId="2" borderId="3" xfId="6" applyNumberFormat="1" applyFill="1" applyBorder="1" applyAlignment="1" applyProtection="1"/>
    <xf numFmtId="49" fontId="11" fillId="2" borderId="4" xfId="6" applyNumberFormat="1" applyFont="1" applyFill="1" applyBorder="1" applyAlignment="1" applyProtection="1"/>
    <xf numFmtId="0" fontId="12" fillId="2" borderId="3" xfId="6" applyFont="1" applyFill="1" applyBorder="1" applyAlignment="1" applyProtection="1">
      <alignment horizontal="left"/>
    </xf>
    <xf numFmtId="0" fontId="9" fillId="2" borderId="1" xfId="0" applyFont="1" applyFill="1" applyBorder="1"/>
    <xf numFmtId="58" fontId="9" fillId="2" borderId="2" xfId="0" applyNumberFormat="1" applyFont="1" applyFill="1" applyBorder="1"/>
    <xf numFmtId="0" fontId="9" fillId="2" borderId="3" xfId="0" applyFont="1" applyFill="1" applyBorder="1"/>
    <xf numFmtId="58" fontId="9" fillId="2" borderId="3" xfId="0" applyNumberFormat="1" applyFont="1" applyFill="1" applyBorder="1"/>
    <xf numFmtId="0" fontId="9" fillId="2" borderId="4" xfId="0" applyFont="1" applyFill="1" applyBorder="1"/>
    <xf numFmtId="0" fontId="9" fillId="2" borderId="3" xfId="6" applyFont="1" applyFill="1" applyBorder="1" applyAlignment="1" applyProtection="1"/>
    <xf numFmtId="58" fontId="9" fillId="2" borderId="4" xfId="6" applyNumberFormat="1" applyFont="1" applyFill="1" applyBorder="1" applyAlignment="1" applyProtection="1"/>
    <xf numFmtId="58" fontId="1" fillId="2" borderId="0" xfId="0" applyNumberFormat="1" applyFont="1" applyFill="1"/>
    <xf numFmtId="0" fontId="8" fillId="2" borderId="0" xfId="6" applyFill="1" applyAlignment="1" applyProtection="1"/>
    <xf numFmtId="0" fontId="1" fillId="2" borderId="0" xfId="0" applyFont="1" applyFill="1" applyAlignment="1">
      <alignment horizontal="center"/>
    </xf>
    <xf numFmtId="0" fontId="1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78" fontId="1" fillId="0" borderId="4" xfId="0" applyNumberFormat="1" applyFont="1" applyBorder="1"/>
    <xf numFmtId="178" fontId="1" fillId="0" borderId="4" xfId="0" applyNumberFormat="1" applyFont="1" applyBorder="1" applyAlignment="1">
      <alignment horizontal="right"/>
    </xf>
    <xf numFmtId="178" fontId="3" fillId="0" borderId="0" xfId="0" applyNumberFormat="1" applyFont="1"/>
    <xf numFmtId="178" fontId="1" fillId="0" borderId="0" xfId="0" applyNumberFormat="1" applyFont="1"/>
    <xf numFmtId="0" fontId="3" fillId="3" borderId="0" xfId="0" applyFont="1" applyFill="1"/>
    <xf numFmtId="2" fontId="3" fillId="0" borderId="0" xfId="0" applyNumberFormat="1" applyFont="1"/>
    <xf numFmtId="2" fontId="1" fillId="0" borderId="0" xfId="0" applyNumberFormat="1" applyFont="1"/>
    <xf numFmtId="178" fontId="15" fillId="0" borderId="0" xfId="0" applyNumberFormat="1" applyFont="1" applyAlignment="1">
      <alignment horizontal="right"/>
    </xf>
    <xf numFmtId="178" fontId="9" fillId="0" borderId="0" xfId="0" applyNumberFormat="1" applyFont="1"/>
    <xf numFmtId="0" fontId="16" fillId="0" borderId="0" xfId="0" applyFont="1"/>
    <xf numFmtId="58" fontId="1" fillId="0" borderId="0" xfId="0" applyNumberFormat="1" applyFont="1"/>
    <xf numFmtId="178" fontId="17" fillId="0" borderId="0" xfId="0" applyNumberFormat="1" applyFont="1" applyAlignment="1">
      <alignment horizontal="right"/>
    </xf>
    <xf numFmtId="178" fontId="16" fillId="0" borderId="0" xfId="0" applyNumberFormat="1" applyFont="1"/>
    <xf numFmtId="0" fontId="1" fillId="0" borderId="8" xfId="0" applyFont="1" applyBorder="1"/>
    <xf numFmtId="0" fontId="10" fillId="2" borderId="4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178" fontId="0" fillId="0" borderId="0" xfId="0" applyNumberFormat="1"/>
    <xf numFmtId="0" fontId="18" fillId="0" borderId="0" xfId="0" applyFont="1"/>
    <xf numFmtId="178" fontId="18" fillId="0" borderId="0" xfId="0" applyNumberFormat="1" applyFont="1"/>
    <xf numFmtId="0" fontId="18" fillId="0" borderId="9" xfId="0" applyFont="1" applyBorder="1"/>
    <xf numFmtId="178" fontId="0" fillId="0" borderId="10" xfId="0" applyNumberFormat="1" applyBorder="1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/>
    <xf numFmtId="2" fontId="0" fillId="0" borderId="0" xfId="0" applyNumberFormat="1"/>
    <xf numFmtId="0" fontId="18" fillId="0" borderId="0" xfId="0" applyFont="1" applyAlignment="1">
      <alignment horizontal="right"/>
    </xf>
    <xf numFmtId="0" fontId="0" fillId="0" borderId="11" xfId="0" applyBorder="1"/>
    <xf numFmtId="0" fontId="18" fillId="0" borderId="3" xfId="0" applyFont="1" applyBorder="1"/>
    <xf numFmtId="178" fontId="18" fillId="0" borderId="2" xfId="0" applyNumberFormat="1" applyFont="1" applyBorder="1"/>
    <xf numFmtId="0" fontId="0" fillId="0" borderId="2" xfId="0" applyBorder="1"/>
    <xf numFmtId="178" fontId="0" fillId="0" borderId="2" xfId="0" applyNumberFormat="1" applyBorder="1"/>
    <xf numFmtId="0" fontId="0" fillId="0" borderId="12" xfId="0" applyBorder="1"/>
    <xf numFmtId="0" fontId="0" fillId="0" borderId="13" xfId="0" applyBorder="1"/>
    <xf numFmtId="0" fontId="18" fillId="0" borderId="13" xfId="0" applyFont="1" applyBorder="1" applyAlignment="1">
      <alignment horizontal="right"/>
    </xf>
    <xf numFmtId="178" fontId="0" fillId="0" borderId="13" xfId="0" applyNumberFormat="1" applyBorder="1"/>
    <xf numFmtId="0" fontId="0" fillId="0" borderId="14" xfId="0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  <cellStyle name="Normálna 3" xfId="50"/>
  </cellStyles>
  <dxfs count="9"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</dxf>
    <dxf>
      <font>
        <name val="Arial"/>
        <scheme val="none"/>
        <b val="0"/>
        <i val="0"/>
        <strike val="0"/>
        <u val="none"/>
        <sz val="11"/>
        <color theme="1"/>
      </font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  <dxf>
      <font>
        <name val="Arial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solid">
          <bgColor rgb="FFFF0000"/>
        </patternFill>
      </fill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678180</xdr:colOff>
          <xdr:row>6</xdr:row>
          <xdr:rowOff>198120</xdr:rowOff>
        </xdr:from>
        <xdr:to>
          <xdr:col>1</xdr:col>
          <xdr:colOff>571500</xdr:colOff>
          <xdr:row>14</xdr:row>
          <xdr:rowOff>0</xdr:rowOff>
        </xdr:to>
        <xdr:sp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78180" y="1348740"/>
              <a:ext cx="3063240" cy="12649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uľka32" displayName="Tabuľka32" ref="A31:I36" totalsRowShown="0">
  <tableColumns count="9">
    <tableColumn id="1" name="Objednávateľ/Meno a priezvisko" dataDxfId="0"/>
    <tableColumn id="8" name="Dátum narodenia" dataDxfId="1"/>
    <tableColumn id="2" name=" Rodné číslo" dataDxfId="2"/>
    <tableColumn id="3" name="Adresa trvalého pobytu" dataDxfId="3"/>
    <tableColumn id="4" name="Email" dataDxfId="4"/>
    <tableColumn id="11" name="Tel.číslo" dataDxfId="5"/>
    <tableColumn id="5" name="Číslo OP/pasu" dataDxfId="6"/>
    <tableColumn id="6" name="Dátum platnosti OP/pasu" dataDxfId="7"/>
    <tableColumn id="7" name="Štátna príslušnosť" dataDxfId="8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table" Target="../tables/table1.xml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árok2"/>
  <dimension ref="A1:N24"/>
  <sheetViews>
    <sheetView workbookViewId="0">
      <selection activeCell="D4" sqref="D4"/>
    </sheetView>
  </sheetViews>
  <sheetFormatPr defaultColWidth="8.88888888888889" defaultRowHeight="14.4"/>
  <cols>
    <col min="1" max="1" width="20" customWidth="1"/>
    <col min="2" max="2" width="14.4444444444444" style="59" customWidth="1"/>
    <col min="3" max="3" width="21" customWidth="1"/>
    <col min="4" max="4" width="16.3333333333333" style="59" customWidth="1"/>
    <col min="5" max="6" width="15" style="59" customWidth="1"/>
    <col min="7" max="7" width="16.8888888888889" customWidth="1"/>
    <col min="8" max="8" width="9" customWidth="1"/>
    <col min="9" max="9" width="15.4444444444444" customWidth="1"/>
    <col min="10" max="10" width="8.88888888888889" style="59"/>
    <col min="11" max="11" width="16.6666666666667" customWidth="1"/>
    <col min="12" max="12" width="8.88888888888889" style="59"/>
    <col min="13" max="13" width="20.1111111111111" customWidth="1"/>
    <col min="14" max="14" width="8.88888888888889" style="59"/>
  </cols>
  <sheetData>
    <row r="1" spans="1:14">
      <c r="A1" s="60" t="s">
        <v>0</v>
      </c>
      <c r="B1" s="61"/>
      <c r="C1" s="60" t="s">
        <v>1</v>
      </c>
      <c r="D1" s="61" t="s">
        <v>2</v>
      </c>
      <c r="E1" s="61" t="s">
        <v>3</v>
      </c>
      <c r="F1" s="61"/>
      <c r="G1" s="60" t="s">
        <v>4</v>
      </c>
      <c r="H1" s="60" t="s">
        <v>5</v>
      </c>
      <c r="I1" s="60" t="s">
        <v>6</v>
      </c>
      <c r="J1" s="61" t="s">
        <v>5</v>
      </c>
      <c r="K1" s="60" t="s">
        <v>7</v>
      </c>
      <c r="L1" s="61" t="s">
        <v>5</v>
      </c>
      <c r="M1" s="60" t="s">
        <v>8</v>
      </c>
      <c r="N1" s="61" t="s">
        <v>5</v>
      </c>
    </row>
    <row r="2" spans="1:14">
      <c r="A2" t="s">
        <v>9</v>
      </c>
      <c r="C2" t="s">
        <v>10</v>
      </c>
      <c r="D2" s="59">
        <v>0</v>
      </c>
      <c r="E2" s="59" t="s">
        <v>11</v>
      </c>
      <c r="F2" s="59">
        <v>200</v>
      </c>
      <c r="G2" t="s">
        <v>11</v>
      </c>
      <c r="H2" s="59">
        <v>40</v>
      </c>
      <c r="I2" t="s">
        <v>12</v>
      </c>
      <c r="J2" s="59">
        <v>0</v>
      </c>
      <c r="K2" t="s">
        <v>11</v>
      </c>
      <c r="L2" s="59">
        <v>20</v>
      </c>
      <c r="M2" t="s">
        <v>11</v>
      </c>
      <c r="N2" s="59">
        <v>16</v>
      </c>
    </row>
    <row r="3" spans="1:14">
      <c r="A3" t="s">
        <v>13</v>
      </c>
      <c r="C3" t="s">
        <v>14</v>
      </c>
      <c r="D3" s="59">
        <v>120</v>
      </c>
      <c r="E3" s="59" t="s">
        <v>15</v>
      </c>
      <c r="F3" s="59">
        <v>0</v>
      </c>
      <c r="G3" t="s">
        <v>15</v>
      </c>
      <c r="H3">
        <v>0</v>
      </c>
      <c r="K3" t="s">
        <v>15</v>
      </c>
      <c r="L3" s="59">
        <v>0</v>
      </c>
      <c r="M3" t="s">
        <v>15</v>
      </c>
      <c r="N3" s="59">
        <v>0</v>
      </c>
    </row>
    <row r="4" spans="1:4">
      <c r="A4" t="s">
        <v>16</v>
      </c>
      <c r="C4" t="s">
        <v>17</v>
      </c>
      <c r="D4" s="59">
        <v>200</v>
      </c>
    </row>
    <row r="8" spans="1:1">
      <c r="A8" s="60" t="s">
        <v>18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6" spans="1:9">
      <c r="A16" s="62" t="s">
        <v>22</v>
      </c>
      <c r="B16" s="63"/>
      <c r="C16" s="64"/>
      <c r="D16" s="63"/>
      <c r="E16" s="63"/>
      <c r="F16" s="63"/>
      <c r="G16" s="64"/>
      <c r="H16" s="64"/>
      <c r="I16" s="75"/>
    </row>
    <row r="17" spans="1:9">
      <c r="A17" s="65" t="s">
        <v>23</v>
      </c>
      <c r="B17" s="66"/>
      <c r="D17" s="66" t="s">
        <v>24</v>
      </c>
      <c r="E17" s="66"/>
      <c r="G17" s="66" t="s">
        <v>25</v>
      </c>
      <c r="H17" s="66"/>
      <c r="I17" s="76"/>
    </row>
    <row r="18" spans="1:9">
      <c r="A18" s="67" t="s">
        <v>26</v>
      </c>
      <c r="B18" s="68" t="e">
        <f>#REF!</f>
        <v>#REF!</v>
      </c>
      <c r="C18" s="69" t="s">
        <v>27</v>
      </c>
      <c r="D18" s="60" t="s">
        <v>26</v>
      </c>
      <c r="E18" s="68" t="e">
        <f>#REF!</f>
        <v>#REF!</v>
      </c>
      <c r="F18" s="69" t="s">
        <v>27</v>
      </c>
      <c r="G18" s="60" t="s">
        <v>26</v>
      </c>
      <c r="H18" s="68" t="e">
        <f>#REF!</f>
        <v>#REF!</v>
      </c>
      <c r="I18" s="77" t="s">
        <v>27</v>
      </c>
    </row>
    <row r="19" spans="1:9">
      <c r="A19" s="70" t="str">
        <f>A2</f>
        <v>individuálne</v>
      </c>
      <c r="B19" s="59">
        <v>0</v>
      </c>
      <c r="C19" s="59" t="e">
        <f>IF(#REF!=Parametre!A19,Parametre!B$18*Parametre!B19,0)</f>
        <v>#REF!</v>
      </c>
      <c r="D19" t="s">
        <v>9</v>
      </c>
      <c r="E19" s="59">
        <v>0</v>
      </c>
      <c r="F19" s="59" t="e">
        <f>IF(#REF!=Parametre!D19,Parametre!E$18*Parametre!E19,0)</f>
        <v>#REF!</v>
      </c>
      <c r="G19" t="s">
        <v>9</v>
      </c>
      <c r="H19" s="59">
        <v>0</v>
      </c>
      <c r="I19" s="78" t="e">
        <f>IF(#REF!=Parametre!G19,Parametre!H$18*Parametre!H19,0)</f>
        <v>#REF!</v>
      </c>
    </row>
    <row r="20" spans="1:9">
      <c r="A20" s="70" t="str">
        <f>A3</f>
        <v>letecky do 30.11.2018</v>
      </c>
      <c r="B20" s="59">
        <v>330</v>
      </c>
      <c r="C20" s="59" t="e">
        <f>IF(#REF!=Parametre!A20,Parametre!B$18*Parametre!B20,0)</f>
        <v>#REF!</v>
      </c>
      <c r="D20" t="s">
        <v>13</v>
      </c>
      <c r="E20" s="59">
        <v>35</v>
      </c>
      <c r="F20" s="59" t="e">
        <f>IF(#REF!=Parametre!D20,Parametre!E$18*Parametre!E20,0)</f>
        <v>#REF!</v>
      </c>
      <c r="G20" t="s">
        <v>13</v>
      </c>
      <c r="H20" s="59">
        <v>330</v>
      </c>
      <c r="I20" s="78" t="e">
        <f>IF(#REF!=Parametre!G20,Parametre!H$18*Parametre!H20,0)</f>
        <v>#REF!</v>
      </c>
    </row>
    <row r="21" spans="1:9">
      <c r="A21" s="70" t="str">
        <f>A4</f>
        <v>letecky</v>
      </c>
      <c r="B21" s="59">
        <v>397</v>
      </c>
      <c r="C21" s="59" t="e">
        <f>IF(#REF!=Parametre!A21,Parametre!B$18*Parametre!B21,0)</f>
        <v>#REF!</v>
      </c>
      <c r="D21" t="s">
        <v>16</v>
      </c>
      <c r="E21" s="59">
        <v>70</v>
      </c>
      <c r="F21" s="59" t="e">
        <f>IF(#REF!=Parametre!D21,Parametre!E$18*Parametre!E21,0)</f>
        <v>#REF!</v>
      </c>
      <c r="G21" t="s">
        <v>16</v>
      </c>
      <c r="H21" s="59">
        <v>397</v>
      </c>
      <c r="I21" s="78" t="e">
        <f>IF(#REF!=Parametre!G21,Parametre!H$18*Parametre!H21,0)</f>
        <v>#REF!</v>
      </c>
    </row>
    <row r="22" spans="1:9">
      <c r="A22" s="70"/>
      <c r="C22" s="59"/>
      <c r="I22" s="78"/>
    </row>
    <row r="23" spans="1:9">
      <c r="A23" s="70"/>
      <c r="I23" s="76"/>
    </row>
    <row r="24" spans="1:9">
      <c r="A24" s="71" t="s">
        <v>28</v>
      </c>
      <c r="B24" s="72" t="e">
        <f>SUM(C19:C21)+SUM(F19:F21)+SUM(I19:I21)</f>
        <v>#REF!</v>
      </c>
      <c r="C24" s="73"/>
      <c r="D24" s="74"/>
      <c r="E24" s="74"/>
      <c r="F24" s="74"/>
      <c r="G24" s="73"/>
      <c r="H24" s="73"/>
      <c r="I24" s="79"/>
    </row>
  </sheetData>
  <mergeCells count="3">
    <mergeCell ref="A17:B17"/>
    <mergeCell ref="D17:E17"/>
    <mergeCell ref="G17:H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árok3">
    <pageSetUpPr fitToPage="1"/>
  </sheetPr>
  <dimension ref="A1:I62"/>
  <sheetViews>
    <sheetView tabSelected="1" topLeftCell="A25" workbookViewId="0">
      <selection activeCell="D48" sqref="D48"/>
    </sheetView>
  </sheetViews>
  <sheetFormatPr defaultColWidth="8.88888888888889" defaultRowHeight="13.8"/>
  <cols>
    <col min="1" max="1" width="46.2222222222222" style="2" customWidth="1"/>
    <col min="2" max="2" width="19.1111111111111" style="2" customWidth="1"/>
    <col min="3" max="3" width="18.7777777777778" style="2" customWidth="1"/>
    <col min="4" max="4" width="33.3333333333333" style="2" customWidth="1"/>
    <col min="5" max="5" width="30.5555555555556" style="2" customWidth="1"/>
    <col min="6" max="6" width="23.3333333333333" style="2" customWidth="1"/>
    <col min="7" max="7" width="18.4444444444444" style="2" customWidth="1"/>
    <col min="8" max="8" width="25.2222222222222" style="2" customWidth="1"/>
    <col min="9" max="9" width="26.4444444444444" style="2" customWidth="1"/>
    <col min="10" max="16384" width="8.88888888888889" style="2"/>
  </cols>
  <sheetData>
    <row r="1" ht="17.4" spans="1:9">
      <c r="A1" s="3" t="s">
        <v>29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30</v>
      </c>
      <c r="B2" s="4"/>
      <c r="C2" s="4"/>
      <c r="D2" s="4"/>
      <c r="E2" s="4"/>
      <c r="F2" s="4"/>
      <c r="G2" s="4"/>
      <c r="H2" s="4"/>
      <c r="I2" s="4"/>
    </row>
    <row r="3" spans="1:9">
      <c r="A3" s="4" t="s">
        <v>31</v>
      </c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ht="18" customHeight="1" spans="1:9">
      <c r="A6" s="3"/>
      <c r="B6" s="3"/>
      <c r="C6" s="3"/>
      <c r="D6" s="3"/>
      <c r="E6" s="3"/>
      <c r="F6" s="3"/>
      <c r="G6" s="3"/>
      <c r="H6" s="3"/>
      <c r="I6" s="3"/>
    </row>
    <row r="7" ht="18" customHeight="1" spans="1:9">
      <c r="A7" s="5"/>
      <c r="B7" s="5"/>
      <c r="C7" s="5"/>
      <c r="D7" s="5"/>
      <c r="E7" s="5"/>
      <c r="F7" s="5"/>
      <c r="G7" s="5"/>
      <c r="H7" s="5"/>
      <c r="I7" s="5"/>
    </row>
    <row r="8" spans="3:9">
      <c r="C8" s="6"/>
      <c r="D8" s="6" t="s">
        <v>32</v>
      </c>
      <c r="E8" s="6"/>
      <c r="G8" s="6"/>
      <c r="H8" s="6"/>
      <c r="I8" s="6"/>
    </row>
    <row r="11" spans="4:7">
      <c r="D11" s="7" t="s">
        <v>33</v>
      </c>
      <c r="G11" s="8"/>
    </row>
    <row r="12" spans="4:8">
      <c r="D12" s="2" t="s">
        <v>34</v>
      </c>
      <c r="E12" s="9" t="s">
        <v>35</v>
      </c>
      <c r="G12" s="8"/>
      <c r="H12" s="10"/>
    </row>
    <row r="13" spans="4:8">
      <c r="D13" s="2" t="s">
        <v>36</v>
      </c>
      <c r="E13" s="9" t="s">
        <v>37</v>
      </c>
      <c r="G13" s="8"/>
      <c r="H13" s="10"/>
    </row>
    <row r="14" ht="14.4" spans="4:8">
      <c r="D14" s="2" t="s">
        <v>38</v>
      </c>
      <c r="G14" s="8"/>
      <c r="H14" s="11"/>
    </row>
    <row r="15" spans="4:4">
      <c r="D15" s="2" t="s">
        <v>39</v>
      </c>
    </row>
    <row r="16" spans="4:4">
      <c r="D16" s="2" t="s">
        <v>40</v>
      </c>
    </row>
    <row r="18" spans="1:9">
      <c r="A18" s="12" t="s">
        <v>41</v>
      </c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6">
      <c r="A20" s="13" t="s">
        <v>42</v>
      </c>
      <c r="B20" s="2"/>
      <c r="E20" s="13" t="s">
        <v>43</v>
      </c>
      <c r="F20" s="2" t="s">
        <v>44</v>
      </c>
    </row>
    <row r="21" spans="1:6">
      <c r="A21" s="13" t="s">
        <v>45</v>
      </c>
      <c r="B21" s="2"/>
      <c r="E21" s="13" t="s">
        <v>46</v>
      </c>
      <c r="F21" s="2" t="s">
        <v>11</v>
      </c>
    </row>
    <row r="22" spans="1:6">
      <c r="A22" s="13" t="s">
        <v>47</v>
      </c>
      <c r="B22" s="2"/>
      <c r="E22" s="13" t="s">
        <v>48</v>
      </c>
      <c r="F22" s="2" t="s">
        <v>49</v>
      </c>
    </row>
    <row r="23" spans="1:6">
      <c r="A23" s="13"/>
      <c r="B23" s="13"/>
      <c r="E23" s="13" t="s">
        <v>50</v>
      </c>
      <c r="F23" s="2" t="s">
        <v>51</v>
      </c>
    </row>
    <row r="24" spans="1:6">
      <c r="A24" s="13"/>
      <c r="B24" s="13"/>
      <c r="E24" s="14" t="s">
        <v>52</v>
      </c>
      <c r="F24" s="15" t="s">
        <v>53</v>
      </c>
    </row>
    <row r="25" spans="1:6">
      <c r="A25" s="13"/>
      <c r="B25" s="13"/>
      <c r="E25" s="14" t="s">
        <v>54</v>
      </c>
      <c r="F25" s="2" t="s">
        <v>11</v>
      </c>
    </row>
    <row r="26" spans="1:6">
      <c r="A26" s="13"/>
      <c r="B26" s="13"/>
      <c r="E26" s="14" t="s">
        <v>55</v>
      </c>
      <c r="F26" s="2" t="s">
        <v>11</v>
      </c>
    </row>
    <row r="27" spans="1:5">
      <c r="A27" s="13"/>
      <c r="B27" s="13"/>
      <c r="E27" s="14"/>
    </row>
    <row r="29" spans="1:9">
      <c r="A29" s="12" t="s">
        <v>56</v>
      </c>
      <c r="B29" s="12"/>
      <c r="C29" s="12"/>
      <c r="D29" s="12"/>
      <c r="E29" s="12"/>
      <c r="F29" s="12"/>
      <c r="G29" s="12"/>
      <c r="H29" s="12"/>
      <c r="I29" s="12"/>
    </row>
    <row r="31" spans="1:9">
      <c r="A31" s="16" t="s">
        <v>57</v>
      </c>
      <c r="B31" s="16" t="s">
        <v>58</v>
      </c>
      <c r="C31" s="16" t="s">
        <v>59</v>
      </c>
      <c r="D31" s="16" t="s">
        <v>60</v>
      </c>
      <c r="E31" s="16" t="s">
        <v>61</v>
      </c>
      <c r="F31" s="16" t="s">
        <v>62</v>
      </c>
      <c r="G31" s="16" t="s">
        <v>63</v>
      </c>
      <c r="H31" s="16" t="s">
        <v>64</v>
      </c>
      <c r="I31" s="16" t="s">
        <v>65</v>
      </c>
    </row>
    <row r="32" s="1" customFormat="1" ht="15" spans="1:9">
      <c r="A32" s="17"/>
      <c r="B32" s="18"/>
      <c r="C32" s="19"/>
      <c r="D32" s="20"/>
      <c r="E32" s="21"/>
      <c r="F32" s="22"/>
      <c r="G32" s="23"/>
      <c r="H32" s="22"/>
      <c r="I32" s="56"/>
    </row>
    <row r="33" s="1" customFormat="1" ht="16.95" customHeight="1" spans="1:9">
      <c r="A33" s="24"/>
      <c r="B33" s="25"/>
      <c r="C33" s="26"/>
      <c r="D33" s="27"/>
      <c r="E33" s="21"/>
      <c r="F33" s="28"/>
      <c r="G33" s="29"/>
      <c r="H33" s="30"/>
      <c r="I33" s="57"/>
    </row>
    <row r="34" s="1" customFormat="1" ht="14.4" spans="2:9">
      <c r="B34" s="31"/>
      <c r="E34" s="32"/>
      <c r="H34" s="31"/>
      <c r="I34" s="58"/>
    </row>
    <row r="35" s="1" customFormat="1" spans="1:9">
      <c r="A35" s="33"/>
      <c r="B35" s="33"/>
      <c r="C35" s="33"/>
      <c r="D35" s="33"/>
      <c r="E35" s="33"/>
      <c r="F35" s="33"/>
      <c r="G35" s="33"/>
      <c r="H35" s="33"/>
      <c r="I35" s="33"/>
    </row>
    <row r="36" s="1" customFormat="1" spans="1:9">
      <c r="A36" s="33"/>
      <c r="B36" s="33"/>
      <c r="C36" s="33"/>
      <c r="D36" s="33"/>
      <c r="E36" s="33"/>
      <c r="F36" s="33"/>
      <c r="G36" s="33"/>
      <c r="H36" s="33"/>
      <c r="I36" s="33"/>
    </row>
    <row r="38" spans="1:9">
      <c r="A38" s="12" t="s">
        <v>66</v>
      </c>
      <c r="B38" s="12"/>
      <c r="C38" s="12"/>
      <c r="D38" s="12"/>
      <c r="E38" s="12"/>
      <c r="F38" s="12"/>
      <c r="G38" s="6"/>
      <c r="H38" s="12" t="s">
        <v>67</v>
      </c>
      <c r="I38" s="12"/>
    </row>
    <row r="40" ht="15" customHeight="1" spans="1:9">
      <c r="A40" s="34" t="s">
        <v>68</v>
      </c>
      <c r="B40" s="35"/>
      <c r="C40" s="36"/>
      <c r="D40" s="37" t="s">
        <v>69</v>
      </c>
      <c r="E40" s="37" t="s">
        <v>70</v>
      </c>
      <c r="F40" s="37"/>
      <c r="H40" s="38" t="s">
        <v>71</v>
      </c>
      <c r="I40" s="38"/>
    </row>
    <row r="41" spans="1:9">
      <c r="A41" s="39" t="s">
        <v>72</v>
      </c>
      <c r="B41" s="40"/>
      <c r="C41" s="41"/>
      <c r="D41" s="40">
        <v>0</v>
      </c>
      <c r="E41" s="42">
        <v>0</v>
      </c>
      <c r="F41" s="42">
        <v>0</v>
      </c>
      <c r="H41" s="38"/>
      <c r="I41" s="38"/>
    </row>
    <row r="42" hidden="1" spans="1:9">
      <c r="A42" s="39" t="s">
        <v>73</v>
      </c>
      <c r="B42" s="40"/>
      <c r="C42" s="41"/>
      <c r="D42" s="40">
        <v>0</v>
      </c>
      <c r="E42" s="42">
        <v>597</v>
      </c>
      <c r="F42" s="42">
        <f>D42*E42</f>
        <v>0</v>
      </c>
      <c r="H42" s="38"/>
      <c r="I42" s="38"/>
    </row>
    <row r="43" hidden="1" spans="1:9">
      <c r="A43" s="39" t="s">
        <v>74</v>
      </c>
      <c r="B43" s="40"/>
      <c r="C43" s="41"/>
      <c r="D43" s="40">
        <v>5</v>
      </c>
      <c r="E43" s="43">
        <v>0</v>
      </c>
      <c r="F43" s="42">
        <f>D43*E43</f>
        <v>0</v>
      </c>
      <c r="H43" s="38"/>
      <c r="I43" s="38"/>
    </row>
    <row r="44" hidden="1" spans="1:9">
      <c r="A44" s="39" t="s">
        <v>75</v>
      </c>
      <c r="B44" s="40"/>
      <c r="C44" s="41"/>
      <c r="D44" s="40">
        <v>1</v>
      </c>
      <c r="E44" s="43">
        <v>0</v>
      </c>
      <c r="F44" s="42">
        <f>D44*E44</f>
        <v>0</v>
      </c>
      <c r="H44" s="38"/>
      <c r="I44" s="38"/>
    </row>
    <row r="45" spans="1:9">
      <c r="A45" s="39" t="s">
        <v>76</v>
      </c>
      <c r="B45" s="40"/>
      <c r="C45" s="41"/>
      <c r="D45" s="40">
        <v>0</v>
      </c>
      <c r="E45" s="43">
        <v>0</v>
      </c>
      <c r="F45" s="42">
        <v>0</v>
      </c>
      <c r="H45" s="38"/>
      <c r="I45" s="38"/>
    </row>
    <row r="46" spans="1:9">
      <c r="A46" s="39" t="s">
        <v>77</v>
      </c>
      <c r="B46" s="40"/>
      <c r="C46" s="41"/>
      <c r="D46" s="40">
        <v>0</v>
      </c>
      <c r="E46" s="43">
        <v>0</v>
      </c>
      <c r="F46" s="42">
        <v>0</v>
      </c>
      <c r="H46" s="38"/>
      <c r="I46" s="38"/>
    </row>
    <row r="47" spans="5:9">
      <c r="E47" s="8" t="s">
        <v>78</v>
      </c>
      <c r="F47" s="44"/>
      <c r="H47" s="38"/>
      <c r="I47" s="38"/>
    </row>
    <row r="48" spans="5:9">
      <c r="E48" s="8" t="s">
        <v>79</v>
      </c>
      <c r="F48" s="44"/>
      <c r="G48" s="45"/>
      <c r="H48" s="38"/>
      <c r="I48" s="38"/>
    </row>
    <row r="49" spans="5:9">
      <c r="E49" s="8" t="s">
        <v>80</v>
      </c>
      <c r="F49" s="44"/>
      <c r="G49" s="45"/>
      <c r="H49" s="38"/>
      <c r="I49" s="38"/>
    </row>
    <row r="50" spans="5:9">
      <c r="E50" s="8"/>
      <c r="F50" s="44"/>
      <c r="H50" s="38"/>
      <c r="I50" s="38"/>
    </row>
    <row r="51" spans="1:6">
      <c r="A51" s="46"/>
      <c r="E51" s="8"/>
      <c r="F51" s="44"/>
    </row>
    <row r="52" spans="5:7">
      <c r="E52" s="8"/>
      <c r="F52" s="47"/>
      <c r="G52" s="48"/>
    </row>
    <row r="53" spans="3:7">
      <c r="C53" s="14"/>
      <c r="D53" s="14"/>
      <c r="E53" s="49"/>
      <c r="F53" s="50"/>
      <c r="G53" s="51"/>
    </row>
    <row r="55" spans="1:5">
      <c r="A55" s="13" t="s">
        <v>81</v>
      </c>
      <c r="B55" s="13"/>
      <c r="C55" s="13" t="s">
        <v>82</v>
      </c>
      <c r="E55" s="13" t="s">
        <v>83</v>
      </c>
    </row>
    <row r="56" spans="1:5">
      <c r="A56" s="52"/>
      <c r="E56" s="15"/>
    </row>
    <row r="58" spans="5:6">
      <c r="E58" s="8"/>
      <c r="F58" s="47"/>
    </row>
    <row r="59" spans="5:7">
      <c r="E59" s="53"/>
      <c r="F59" s="54"/>
      <c r="G59" s="51"/>
    </row>
    <row r="60" spans="5:5">
      <c r="E60" s="45"/>
    </row>
    <row r="61" spans="6:6">
      <c r="F61" s="48"/>
    </row>
    <row r="62" ht="14.55" spans="3:8">
      <c r="C62" s="55"/>
      <c r="D62" s="55"/>
      <c r="G62" s="16" t="s">
        <v>84</v>
      </c>
      <c r="H62" s="16"/>
    </row>
  </sheetData>
  <mergeCells count="12">
    <mergeCell ref="A1:I1"/>
    <mergeCell ref="A2:I2"/>
    <mergeCell ref="A3:I3"/>
    <mergeCell ref="A4:I4"/>
    <mergeCell ref="A6:I6"/>
    <mergeCell ref="A18:I18"/>
    <mergeCell ref="A29:I29"/>
    <mergeCell ref="A38:F38"/>
    <mergeCell ref="H38:I38"/>
    <mergeCell ref="C53:D53"/>
    <mergeCell ref="G62:H62"/>
    <mergeCell ref="H40:I50"/>
  </mergeCells>
  <printOptions horizontalCentered="1"/>
  <pageMargins left="0.393700787401575" right="0.393700787401575" top="0.748031496062992" bottom="0.748031496062992" header="0.31496062992126" footer="0.31496062992126"/>
  <pageSetup paperSize="9" scale="58" orientation="landscape"/>
  <headerFooter/>
  <drawing r:id="rId1"/>
  <legacyDrawing r:id="rId2"/>
  <oleObjects>
    <mc:AlternateContent xmlns:mc="http://schemas.openxmlformats.org/markup-compatibility/2006">
      <mc:Choice Requires="x14">
        <oleObject shapeId="2051" progId="CorelPHOTOPAINT.Image.15" r:id="rId3">
          <objectPr defaultSize="0" r:id="rId4">
            <anchor moveWithCells="1">
              <from>
                <xdr:col>0</xdr:col>
                <xdr:colOff>678180</xdr:colOff>
                <xdr:row>6</xdr:row>
                <xdr:rowOff>198120</xdr:rowOff>
              </from>
              <to>
                <xdr:col>1</xdr:col>
                <xdr:colOff>571500</xdr:colOff>
                <xdr:row>14</xdr:row>
                <xdr:rowOff>0</xdr:rowOff>
              </to>
            </anchor>
          </objectPr>
        </oleObject>
      </mc:Choice>
      <mc:Fallback>
        <oleObject shapeId="2051" progId="CorelPHOTOPAINT.Image.15" r:id="rId3"/>
      </mc:Fallback>
    </mc:AlternateContent>
  </oleObject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Parametre</vt:lpstr>
      <vt:lpstr>Zmluva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Zuzana Vykysalá</cp:lastModifiedBy>
  <dcterms:created xsi:type="dcterms:W3CDTF">2018-10-10T11:51:00Z</dcterms:created>
  <cp:lastPrinted>2018-11-16T05:46:00Z</cp:lastPrinted>
  <dcterms:modified xsi:type="dcterms:W3CDTF">2025-12-02T16:06:52Z</dcterms:modified>
  <cp:category>Interné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475B2D714C7346E2AE77F999837A1372_13</vt:lpwstr>
  </property>
  <property fmtid="{D5CDD505-2E9C-101B-9397-08002B2CF9AE}" pid="3" name="KSOProductBuildVer">
    <vt:lpwstr>1033-12.2.0.22222</vt:lpwstr>
  </property>
  <property fmtid="{D5CDD505-2E9C-101B-9397-08002B2CF9AE}" pid="4" name="uniqa-DocumentTagging.ClassificationMark.P00">
    <vt:lpwstr>&lt;ClassificationMark xmlns:xsi="http://www.w3.org/2001/XMLSchema-instance" xmlns:xsd="http://www.w3.org/2001/XMLSchema" class="C1" position="TopRight" marginX="0" marginY="0" classifiedOn="2024-03-20T13:16:07.867945+01:00" showPrintedBy="false" showPr</vt:lpwstr>
  </property>
  <property fmtid="{D5CDD505-2E9C-101B-9397-08002B2CF9AE}" pid="5" name="uniqa-DocumentTagging.ClassificationMark.P01">
    <vt:lpwstr>intDate="false" language="SK" ApplicationVersion="Microsoft Excel, 16.0" addinVersion="6.0.16.0" template="UNIQA"&gt;&lt;history bulk="false" class="Interné" code="C1" user="UNIQA-SK\hitkova" date="2024-03-20T13:16:08.2108284+01:00" /&gt;&lt;/ClassificationMark&gt;</vt:lpwstr>
  </property>
  <property fmtid="{D5CDD505-2E9C-101B-9397-08002B2CF9AE}" pid="6" name="uniqa-DocumentTagging.ClassificationMark.P02">
    <vt:lpwstr/>
  </property>
  <property fmtid="{D5CDD505-2E9C-101B-9397-08002B2CF9AE}" pid="7" name="uniqa-DocumentTagging.ClassificationMark">
    <vt:lpwstr>￼PARTS:3</vt:lpwstr>
  </property>
  <property fmtid="{D5CDD505-2E9C-101B-9397-08002B2CF9AE}" pid="8" name="uniqa-DocumentClasification">
    <vt:lpwstr>Interné</vt:lpwstr>
  </property>
  <property fmtid="{D5CDD505-2E9C-101B-9397-08002B2CF9AE}" pid="9" name="uniqa-dlp">
    <vt:lpwstr>uniqa-dlp:Interní</vt:lpwstr>
  </property>
</Properties>
</file>